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N:\00 - Project Folders\ARCTIC Cooling\Case fans\Consumer Fans\P9\Documents\Online Manual\"/>
    </mc:Choice>
  </mc:AlternateContent>
  <xr:revisionPtr revIDLastSave="0" documentId="13_ncr:1_{5E88EDDB-BCF3-468C-8877-922A207F8EAD}" xr6:coauthVersionLast="47" xr6:coauthVersionMax="47" xr10:uidLastSave="{00000000-0000-0000-0000-000000000000}"/>
  <bookViews>
    <workbookView xWindow="-19305" yWindow="0" windowWidth="19410" windowHeight="20985" xr2:uid="{00000000-000D-0000-FFFF-FFFF00000000}"/>
  </bookViews>
  <sheets>
    <sheet name="P9 Max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0" i="1"/>
  <c r="F23" i="1" l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9" i="1"/>
</calcChain>
</file>

<file path=xl/sharedStrings.xml><?xml version="1.0" encoding="utf-8"?>
<sst xmlns="http://schemas.openxmlformats.org/spreadsheetml/2006/main" count="27" uniqueCount="20">
  <si>
    <t>ARCTIC Fan P/Q Curve for CFD</t>
  </si>
  <si>
    <t>Please select your units of choice in the blue cells below.</t>
  </si>
  <si>
    <t>Fan Model:</t>
  </si>
  <si>
    <t>Rotor Speed :</t>
  </si>
  <si>
    <t>RPM</t>
  </si>
  <si>
    <t>Rotor Speed (rad/s):</t>
  </si>
  <si>
    <t>Outer diameter:</t>
  </si>
  <si>
    <t>mm</t>
  </si>
  <si>
    <t>Outer diameter (ft):</t>
  </si>
  <si>
    <t>Hub diameter :</t>
  </si>
  <si>
    <t>Hub diameter (ft):</t>
  </si>
  <si>
    <t>Direction of rotation:</t>
  </si>
  <si>
    <t>Flow rate (ft^3/min) 
C=0.95</t>
  </si>
  <si>
    <t>Ps Static Pressure
(mmH2O)</t>
  </si>
  <si>
    <t>Ps Static Pressure</t>
  </si>
  <si>
    <t>ft^3/min</t>
  </si>
  <si>
    <t>Clockwise 
(when viewed from the back of the Fan frame)</t>
  </si>
  <si>
    <t>Contact us in case of any queries: support@arctic.de</t>
  </si>
  <si>
    <t>mmH2O</t>
  </si>
  <si>
    <t>P9 PWM 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</si>
</sst>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0035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5" borderId="7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center" wrapText="1"/>
    </xf>
    <xf numFmtId="2" fontId="0" fillId="7" borderId="9" xfId="0" applyNumberFormat="1" applyFill="1" applyBorder="1"/>
    <xf numFmtId="0" fontId="0" fillId="7" borderId="1" xfId="0" applyFill="1" applyBorder="1"/>
    <xf numFmtId="2" fontId="0" fillId="7" borderId="10" xfId="0" applyNumberFormat="1" applyFill="1" applyBorder="1"/>
    <xf numFmtId="0" fontId="0" fillId="7" borderId="2" xfId="0" applyFill="1" applyBorder="1"/>
    <xf numFmtId="2" fontId="0" fillId="9" borderId="8" xfId="0" applyNumberFormat="1" applyFill="1" applyBorder="1"/>
    <xf numFmtId="0" fontId="0" fillId="10" borderId="8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2" fontId="4" fillId="9" borderId="8" xfId="0" applyNumberFormat="1" applyFont="1" applyFill="1" applyBorder="1"/>
    <xf numFmtId="0" fontId="0" fillId="4" borderId="0" xfId="0" applyFill="1" applyAlignment="1">
      <alignment horizontal="left" vertical="top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  <xf numFmtId="2" fontId="0" fillId="10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76001F9-E82C-4C8F-9812-A4CB5BC99BD2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DF7B7774-2E96-4AFD-9666-10B62D1873A5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B077B342-8613-4D32-B00F-291C7E9F8030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9627DFF-70B6-4913-8B0C-CAF1A1190C3C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582E2E15-E389-494D-897F-4664F77F5836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18F48391-CDFB-498B-9DCF-F53A99A609C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46433F7A-1B09-4A1C-90B9-865B16B71AA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8EAFB124-15D2-4A9D-BD68-09F03305F5B5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5D1E592D-4E79-4B08-B878-D51E47A0865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E298D284-A289-4FAF-93F2-6BC9B769CA62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8439E9B5-9A8E-433E-9208-87D447FBD867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EAA62264-02CE-4CAC-966A-48FE0322D82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715C041D-C7A0-4F0D-B411-518F3B381441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B6FC5792-7587-4F7A-A19F-3F40D2E03B9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FE5EBDA-241C-479E-B01A-08F057D6CB4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84BCBF4C-3DCD-43BA-9DE2-4250461F86E3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1CBBFD0A-BA74-45C7-B253-A062ABDF80E9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7246340-1ADD-4997-9EED-264E6EBEB730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E371E7D1-8189-4EDD-9175-A3D16191D524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9A9CDEBA-E856-403B-93F6-D6403904EEA5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EB8E565C-5683-49AC-BF7E-7CF7F4956299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FA1DAEE-5DBC-4DBF-8F70-D842350DBEEF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C1DCC9-4A5E-4EBA-8CD9-C51BCDA9753E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656B7BF4-68FD-475D-BBD9-E42CA7B93AB2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EC156C99-F720-48B7-AE1C-77EEBD8519C4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F55B2A1-5AA8-41FC-BD03-CB32B6F117E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3A9C5ACB-3EF4-4D69-A37F-A94DDE951E0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5A2D4A36-7700-462A-985E-75BC91A5B96D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D5945751-77C7-427B-B596-C7CB08E5F4D0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772F187-952C-4158-BF9C-8FA320EB5762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3809A97C-A735-4A72-8A26-B0995650A33A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2AEBAAF5-4D89-46F6-9D71-CC7C5F5E78ED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A43F6CE4-AF0A-4BE1-B8F2-FC7461E7C62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2C2B1DC-21DA-4EA1-B84C-58ACE7600E7D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6186AF42-E12E-4EE4-AE7E-9462934B06A4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1DEF5C8-F52C-412D-9752-17D3D646DD4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4B2A2F8D-DE61-46F7-8A15-331F3A289DBB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97D16975-A1C5-443C-94DD-88C1C80609B2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1BE9FB2-1EB8-4B91-9131-AECE8349747D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1F49BE29-CE30-43B2-973B-400AB11BD777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5A77A9A7-19D1-4793-A113-4BEFE41E208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513AB21-5122-44A1-9579-4EDC6DCD361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7CB0461F-FD4E-41CA-93BE-CA4D1BDCF2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5555DFA3-79BA-4B36-8540-676E32E97D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C7CCFD0-84ED-4116-85D7-5B3622E1BAAC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59A27DD4-35CD-4060-BC1D-8F505AD11D2E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D04D52F4-1B90-4DB9-B700-F21EE7117A80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D23124D7-3A67-4216-A282-0795166AC81A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CDE9E5A5-D03E-4733-A3BD-A9B5E57639FF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A5B4564-87DD-4D36-9E8D-6F9F0CB8E551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3D3764D-B767-412D-856D-6C0CFF983743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8C775562-5A3C-41A2-959A-2A123E10F55D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90F8934D-07E1-424E-B280-3DC6851928C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14DC08C-723D-4BC1-B38B-52BB90A6C0A4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6F4C2C1C-3957-49B5-A3F2-C3F9E6B2AF92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57C49FE9-F484-409B-BBCE-E6A6E0FDB08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5299D28F-E78F-4BA7-91D0-AA6A95AFEE01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73D7A173-FFD9-48E1-BBE5-ABE691ACD582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48C5A018-7A24-4C13-AFD6-AB4DC9D1F07F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3E4EC438-2687-4AE4-8BCC-853E31935F76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707F7642-4C6E-42F5-A97A-3AED66CD79F8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92A83EE-7488-4666-A8F7-A119B1EACD5D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61C2859E-334D-4D73-8EF7-C1DD2ADB1A0C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13AAB974-E2B2-49AC-9AB0-FCED2815BC84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B21DFA0-4A9D-4B4C-8283-051D73123C62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7A45CE7A-034E-41EA-9EDB-B85491E7FCCB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3102C8E0-BF53-4460-8980-6FD2488ECAE3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300FD475-EA26-476C-B8C2-9DA956E114B1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6884CD2-BBF7-4639-8204-EF8A73EB7DDF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A7B91D6E-D89F-4766-9172-87E857640603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6B6E9385-B392-4540-8E22-44EAF2058ADC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FDA0725E-40F0-4E91-B378-70E7CB761B0B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723F4BD-398B-4810-8650-0D2A008B3B00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A889967-6D41-488D-9FC0-56B30A31D0E1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FADC1C28-6E55-4E13-8673-960BF06EBF3C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5C2C1C3C-5E8E-4622-9701-061DD00F6117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45BFF6D6-9FBF-4C3D-BEED-FE4D96DC8724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F0B41A2B-D262-4CC1-A408-5A234C8C6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34EB5B04-2F16-4C5C-AB63-760B6AF3A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62A8C144-D439-45F9-BE7E-013FF700DA52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E1" workbookViewId="0">
      <selection activeCell="I10" sqref="I10"/>
    </sheetView>
  </sheetViews>
  <sheetFormatPr defaultRowHeight="15" x14ac:dyDescent="0.25"/>
  <cols>
    <col min="1" max="1" width="9.28515625" style="8" hidden="1" customWidth="1"/>
    <col min="2" max="2" width="12" style="8" hidden="1" customWidth="1"/>
    <col min="3" max="3" width="23.85546875" style="8" hidden="1" customWidth="1"/>
    <col min="4" max="4" width="32.7109375" style="8" hidden="1" customWidth="1"/>
    <col min="5" max="5" width="22.28515625" style="8" customWidth="1"/>
    <col min="6" max="6" width="28.28515625" style="8" bestFit="1" customWidth="1"/>
    <col min="7" max="16384" width="9.140625" style="8"/>
  </cols>
  <sheetData>
    <row r="1" spans="2:7" s="6" customFormat="1" ht="43.5" customHeight="1" x14ac:dyDescent="0.25">
      <c r="E1" s="7" t="s">
        <v>0</v>
      </c>
    </row>
    <row r="3" spans="2:7" ht="31.5" customHeight="1" x14ac:dyDescent="0.25">
      <c r="E3" s="26" t="s">
        <v>1</v>
      </c>
      <c r="F3" s="26"/>
      <c r="G3" s="26"/>
    </row>
    <row r="4" spans="2:7" ht="31.5" customHeight="1" x14ac:dyDescent="0.25">
      <c r="E4" s="26" t="s">
        <v>17</v>
      </c>
      <c r="F4" s="26"/>
      <c r="G4" s="26"/>
    </row>
    <row r="6" spans="2:7" ht="21" customHeight="1" thickBot="1" x14ac:dyDescent="0.3">
      <c r="B6" s="8" t="s">
        <v>2</v>
      </c>
      <c r="C6" s="23" t="s">
        <v>19</v>
      </c>
      <c r="E6" s="9" t="s">
        <v>2</v>
      </c>
      <c r="F6" s="21" t="str">
        <f>C6</f>
        <v>P9 PWM PST</v>
      </c>
    </row>
    <row r="7" spans="2:7" ht="21" customHeight="1" thickBot="1" x14ac:dyDescent="0.3">
      <c r="B7" s="8" t="s">
        <v>3</v>
      </c>
      <c r="C7" s="23">
        <v>3000</v>
      </c>
      <c r="D7" s="21" t="s">
        <v>4</v>
      </c>
      <c r="E7" s="9" t="s">
        <v>5</v>
      </c>
      <c r="F7" s="20">
        <v>3000</v>
      </c>
      <c r="G7" s="22" t="s">
        <v>4</v>
      </c>
    </row>
    <row r="8" spans="2:7" ht="21" customHeight="1" thickBot="1" x14ac:dyDescent="0.3">
      <c r="B8" s="8" t="s">
        <v>6</v>
      </c>
      <c r="C8" s="23">
        <v>85</v>
      </c>
      <c r="D8" s="21" t="s">
        <v>7</v>
      </c>
      <c r="E8" s="9" t="s">
        <v>8</v>
      </c>
      <c r="F8" s="20">
        <v>85</v>
      </c>
      <c r="G8" s="22" t="s">
        <v>7</v>
      </c>
    </row>
    <row r="9" spans="2:7" ht="21" customHeight="1" thickBot="1" x14ac:dyDescent="0.3">
      <c r="B9" s="8" t="s">
        <v>9</v>
      </c>
      <c r="C9" s="23">
        <v>33</v>
      </c>
      <c r="D9" s="21" t="s">
        <v>7</v>
      </c>
      <c r="E9" s="9" t="s">
        <v>10</v>
      </c>
      <c r="F9" s="20">
        <f>IF(G9="mm",C9,IF(G9="cm",C9/10,IF(G9="m",C9/1000,IF(G9="in",C9/25.4,IF(G9="ft",C9/304.8,"---")))))</f>
        <v>33</v>
      </c>
      <c r="G9" s="22" t="s">
        <v>7</v>
      </c>
    </row>
    <row r="10" spans="2:7" ht="45.75" thickBot="1" x14ac:dyDescent="0.3">
      <c r="B10" s="8" t="s">
        <v>11</v>
      </c>
      <c r="C10" s="24" t="s">
        <v>16</v>
      </c>
      <c r="E10" s="9" t="s">
        <v>11</v>
      </c>
      <c r="F10" s="19" t="str">
        <f>C10</f>
        <v>Clockwise 
(when viewed from the back of the Fan frame)</v>
      </c>
    </row>
    <row r="11" spans="2:7" ht="15.75" thickBot="1" x14ac:dyDescent="0.3"/>
    <row r="12" spans="2:7" ht="15" customHeight="1" x14ac:dyDescent="0.25">
      <c r="B12" s="29" t="s">
        <v>12</v>
      </c>
      <c r="C12" s="27" t="s">
        <v>13</v>
      </c>
      <c r="E12" s="11" t="s">
        <v>12</v>
      </c>
      <c r="F12" s="12" t="s">
        <v>14</v>
      </c>
    </row>
    <row r="13" spans="2:7" ht="15.75" thickBot="1" x14ac:dyDescent="0.3">
      <c r="B13" s="30"/>
      <c r="C13" s="28"/>
      <c r="E13" s="10" t="s">
        <v>15</v>
      </c>
      <c r="F13" s="10" t="s">
        <v>18</v>
      </c>
    </row>
    <row r="14" spans="2:7" x14ac:dyDescent="0.25">
      <c r="B14" s="25">
        <v>0</v>
      </c>
      <c r="C14" s="31">
        <v>3.1203316117124609</v>
      </c>
      <c r="E14" s="3">
        <f>IF(E$13="ft^3/min",B14,IF(E$13="m^3/hr",B14*(0.3048^3)*60,"---"))</f>
        <v>0</v>
      </c>
      <c r="F14" s="3">
        <f>IF(F$13="mmH2O",C14,IF(F$13="Pa",C14*9.80665,IF(F$13="bar",C14*9.80665/10^5,IF(F$13="kg/cm^2",C14/10^4,IF(F$13="lbf/in^2",C14*0.0014223343334285,"---")))))</f>
        <v>3.1203316117124609</v>
      </c>
    </row>
    <row r="15" spans="2:7" x14ac:dyDescent="0.25">
      <c r="B15" s="25">
        <v>7.2080958289356643</v>
      </c>
      <c r="C15" s="31">
        <v>2.8465955876791078</v>
      </c>
      <c r="E15" s="4">
        <f t="shared" ref="E15:E23" si="0">IF(E$13="ft^3/min",B15,IF(E$13="m^3/hr",B15*(0.3048^3)*60,"---"))</f>
        <v>7.2080958289356643</v>
      </c>
      <c r="F15" s="4">
        <f t="shared" ref="F15:F23" si="1">IF(F$13="mmH2O",C15,IF(F$13="Pa",C15*9.80665,IF(F$13="bar",C15*9.80665/10^5,IF(F$13="kg/cm^2",C15/10^4,IF(F$13="lbf/in^2",C15*0.0014223343334285,"---")))))</f>
        <v>2.8465955876791078</v>
      </c>
    </row>
    <row r="16" spans="2:7" x14ac:dyDescent="0.25">
      <c r="B16" s="25">
        <v>12.642690948016769</v>
      </c>
      <c r="C16" s="31">
        <v>2.2361073959660116</v>
      </c>
      <c r="E16" s="4">
        <f t="shared" si="0"/>
        <v>12.642690948016769</v>
      </c>
      <c r="F16" s="4">
        <f t="shared" si="1"/>
        <v>2.2361073959660116</v>
      </c>
    </row>
    <row r="17" spans="2:6" x14ac:dyDescent="0.25">
      <c r="B17" s="25">
        <v>18.761356581382902</v>
      </c>
      <c r="C17" s="31">
        <v>1.5689536849492238</v>
      </c>
      <c r="E17" s="4">
        <f t="shared" si="0"/>
        <v>18.761356581382902</v>
      </c>
      <c r="F17" s="4">
        <f t="shared" si="1"/>
        <v>1.5689536849492238</v>
      </c>
    </row>
    <row r="18" spans="2:6" x14ac:dyDescent="0.25">
      <c r="B18" s="25">
        <v>23.366997302954854</v>
      </c>
      <c r="C18" s="31">
        <v>1.4209086391897632</v>
      </c>
      <c r="E18" s="4">
        <f t="shared" si="0"/>
        <v>23.366997302954854</v>
      </c>
      <c r="F18" s="4">
        <f t="shared" si="1"/>
        <v>1.4209086391897632</v>
      </c>
    </row>
    <row r="19" spans="2:6" x14ac:dyDescent="0.25">
      <c r="B19" s="25">
        <v>27.223719521453351</v>
      </c>
      <c r="C19" s="31">
        <v>1.1091444757802014</v>
      </c>
      <c r="E19" s="4">
        <f t="shared" si="0"/>
        <v>27.223719521453351</v>
      </c>
      <c r="F19" s="4">
        <f t="shared" si="1"/>
        <v>1.1091444757802014</v>
      </c>
    </row>
    <row r="20" spans="2:6" x14ac:dyDescent="0.25">
      <c r="B20" s="25">
        <v>30.610406576948119</v>
      </c>
      <c r="C20" s="31">
        <v>0.83776731533041826</v>
      </c>
      <c r="E20" s="4">
        <f t="shared" si="0"/>
        <v>30.610406576948119</v>
      </c>
      <c r="F20" s="4">
        <f t="shared" si="1"/>
        <v>0.83776731533041826</v>
      </c>
    </row>
    <row r="21" spans="2:6" x14ac:dyDescent="0.25">
      <c r="B21" s="25">
        <v>33.665981234695167</v>
      </c>
      <c r="C21" s="31">
        <v>0.58648131138974058</v>
      </c>
      <c r="E21" s="4">
        <f t="shared" si="0"/>
        <v>33.665981234695167</v>
      </c>
      <c r="F21" s="4">
        <f t="shared" si="1"/>
        <v>0.58648131138974058</v>
      </c>
    </row>
    <row r="22" spans="2:6" x14ac:dyDescent="0.25">
      <c r="B22" s="25">
        <v>36.472455402416514</v>
      </c>
      <c r="C22" s="31">
        <v>0.28396295422858392</v>
      </c>
      <c r="E22" s="4">
        <f t="shared" si="0"/>
        <v>36.472455402416514</v>
      </c>
      <c r="F22" s="4">
        <f t="shared" si="1"/>
        <v>0.28396295422858392</v>
      </c>
    </row>
    <row r="23" spans="2:6" x14ac:dyDescent="0.25">
      <c r="B23" s="25">
        <v>38.826999999999998</v>
      </c>
      <c r="C23" s="31">
        <v>0</v>
      </c>
      <c r="E23" s="4">
        <f t="shared" si="0"/>
        <v>38.826999999999998</v>
      </c>
      <c r="F23" s="4">
        <f t="shared" si="1"/>
        <v>0</v>
      </c>
    </row>
    <row r="24" spans="2:6" x14ac:dyDescent="0.25">
      <c r="B24" s="25"/>
      <c r="C24" s="18"/>
      <c r="E24" s="4"/>
      <c r="F24" s="4"/>
    </row>
    <row r="25" spans="2:6" x14ac:dyDescent="0.25">
      <c r="B25" s="25"/>
      <c r="C25" s="18"/>
      <c r="E25" s="4"/>
      <c r="F25" s="4"/>
    </row>
    <row r="26" spans="2:6" x14ac:dyDescent="0.25">
      <c r="B26" s="17"/>
      <c r="C26" s="18"/>
      <c r="E26" s="4"/>
      <c r="F26" s="1"/>
    </row>
    <row r="27" spans="2:6" x14ac:dyDescent="0.25">
      <c r="B27" s="17"/>
      <c r="C27" s="18"/>
      <c r="E27" s="4"/>
      <c r="F27" s="1"/>
    </row>
    <row r="28" spans="2:6" hidden="1" x14ac:dyDescent="0.25">
      <c r="B28" s="17"/>
      <c r="C28" s="18"/>
      <c r="E28" s="4"/>
      <c r="F28" s="1"/>
    </row>
    <row r="29" spans="2:6" hidden="1" x14ac:dyDescent="0.25">
      <c r="B29" s="17"/>
      <c r="C29" s="18"/>
      <c r="E29" s="4"/>
      <c r="F29" s="1"/>
    </row>
    <row r="30" spans="2:6" hidden="1" x14ac:dyDescent="0.25">
      <c r="B30" s="17"/>
      <c r="C30" s="18"/>
      <c r="E30" s="4"/>
      <c r="F30" s="1"/>
    </row>
    <row r="31" spans="2:6" hidden="1" x14ac:dyDescent="0.25">
      <c r="B31" s="17"/>
      <c r="C31" s="18"/>
      <c r="E31" s="4"/>
      <c r="F31" s="1"/>
    </row>
    <row r="32" spans="2:6" hidden="1" x14ac:dyDescent="0.25">
      <c r="B32" s="17"/>
      <c r="C32" s="18"/>
      <c r="E32" s="4"/>
      <c r="F32" s="1"/>
    </row>
    <row r="33" spans="2:6" hidden="1" x14ac:dyDescent="0.25">
      <c r="B33" s="17"/>
      <c r="C33" s="18"/>
      <c r="E33" s="4"/>
      <c r="F33" s="1"/>
    </row>
    <row r="34" spans="2:6" hidden="1" x14ac:dyDescent="0.25">
      <c r="B34" s="17"/>
      <c r="C34" s="18"/>
      <c r="E34" s="4"/>
      <c r="F34" s="1"/>
    </row>
    <row r="35" spans="2:6" hidden="1" x14ac:dyDescent="0.25">
      <c r="B35" s="13"/>
      <c r="C35" s="14"/>
      <c r="E35" s="4"/>
      <c r="F35" s="1"/>
    </row>
    <row r="36" spans="2:6" ht="15.75" hidden="1" thickBot="1" x14ac:dyDescent="0.3">
      <c r="B36" s="15"/>
      <c r="C36" s="16"/>
      <c r="E36" s="5"/>
      <c r="F36" s="2"/>
    </row>
  </sheetData>
  <protectedRanges>
    <protectedRange sqref="B17:B25" name="Input1"/>
  </protectedRanges>
  <sortState xmlns:xlrd2="http://schemas.microsoft.com/office/spreadsheetml/2017/richdata2" ref="C14:C25">
    <sortCondition descending="1" ref="C14:C25"/>
  </sortState>
  <mergeCells count="4">
    <mergeCell ref="E3:G3"/>
    <mergeCell ref="C12:C13"/>
    <mergeCell ref="B12:B13"/>
    <mergeCell ref="E4:G4"/>
  </mergeCells>
  <dataValidations disablePrompts="1" count="4">
    <dataValidation type="list" allowBlank="1" showInputMessage="1" showErrorMessage="1" sqref="E13" xr:uid="{00000000-0002-0000-0000-000000000000}">
      <formula1>"ft^3/min,m^3/hr"</formula1>
    </dataValidation>
    <dataValidation type="list" allowBlank="1" showInputMessage="1" showErrorMessage="1" sqref="G7" xr:uid="{00000000-0002-0000-0000-000001000000}">
      <formula1>"rad/s,RPM,Hz"</formula1>
    </dataValidation>
    <dataValidation type="list" allowBlank="1" showInputMessage="1" showErrorMessage="1" sqref="F13" xr:uid="{00000000-0002-0000-0000-000002000000}">
      <formula1>"Pa,bar,mmH2O,lbf/in^2,kg/cm^2"</formula1>
    </dataValidation>
    <dataValidation type="list" allowBlank="1" showInputMessage="1" showErrorMessage="1" sqref="G8:G9" xr:uid="{00000000-0002-0000-0000-000003000000}">
      <formula1>"mm,cm,m,ft,in"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F150DF95-9475-4219-A488-F97D8509D1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C15</xm:sqref>
            </x14:sparkline>
            <x14:sparkline>
              <xm:sqref>C16</xm:sqref>
            </x14:sparkline>
          </x14:sparklines>
        </x14:sparklineGroup>
        <x14:sparklineGroup manualMax="0" manualMin="0" displayEmptyCellsAs="gap" xr2:uid="{D842E7DD-8DF8-4F62-B64C-BEB33DDBB0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C17</xm:sqref>
            </x14:sparkline>
            <x14:sparkline>
              <xm:sqref>C18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P9 Max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P14 Max - PQ Curve for CFD</dc:title>
  <dc:subject/>
  <dc:creator>Yogesh Sathe</dc:creator>
  <cp:keywords/>
  <dc:description/>
  <cp:lastModifiedBy>Gaurav Vijai Jeandani</cp:lastModifiedBy>
  <cp:revision/>
  <dcterms:created xsi:type="dcterms:W3CDTF">2021-07-05T04:36:41Z</dcterms:created>
  <dcterms:modified xsi:type="dcterms:W3CDTF">2025-01-17T06:31:15Z</dcterms:modified>
  <cp:category/>
  <cp:contentStatus/>
</cp:coreProperties>
</file>